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havelvats_2" sheetId="1" r:id="rId1"/>
  </sheets>
  <calcPr calcId="125725"/>
</workbook>
</file>

<file path=xl/calcChain.xml><?xml version="1.0" encoding="utf-8"?>
<calcChain xmlns="http://schemas.openxmlformats.org/spreadsheetml/2006/main">
  <c r="E10" i="1"/>
  <c r="E11"/>
  <c r="F11" s="1"/>
  <c r="E12"/>
  <c r="E14"/>
  <c r="F14" s="1"/>
  <c r="E15"/>
  <c r="E16"/>
  <c r="F16" s="1"/>
  <c r="E18"/>
  <c r="E19"/>
  <c r="F19" s="1"/>
  <c r="E20"/>
  <c r="E22"/>
  <c r="F22" s="1"/>
  <c r="E23"/>
  <c r="E24"/>
  <c r="E26"/>
  <c r="E27"/>
  <c r="F27" s="1"/>
  <c r="E28"/>
  <c r="F28" s="1"/>
  <c r="E30"/>
  <c r="F30" s="1"/>
  <c r="E31"/>
  <c r="E32"/>
  <c r="F32" s="1"/>
  <c r="E34"/>
  <c r="E35"/>
  <c r="F35" s="1"/>
  <c r="E36"/>
  <c r="E38"/>
  <c r="F38" s="1"/>
  <c r="E39"/>
  <c r="E40"/>
  <c r="F40" s="1"/>
  <c r="E42"/>
  <c r="F42" s="1"/>
  <c r="E43"/>
  <c r="F43" s="1"/>
  <c r="E44"/>
  <c r="F44" s="1"/>
  <c r="E46"/>
  <c r="F46" s="1"/>
  <c r="E47"/>
  <c r="E48"/>
  <c r="E50"/>
  <c r="E51"/>
  <c r="F51" s="1"/>
  <c r="E52"/>
  <c r="E54"/>
  <c r="F54" s="1"/>
  <c r="E55"/>
  <c r="E56"/>
  <c r="E58"/>
  <c r="F58" s="1"/>
  <c r="E59"/>
  <c r="F59" s="1"/>
  <c r="E60"/>
  <c r="F60" s="1"/>
  <c r="E62"/>
  <c r="F62" s="1"/>
  <c r="E63"/>
  <c r="F63" s="1"/>
  <c r="E64"/>
  <c r="E66"/>
  <c r="E67"/>
  <c r="F67" s="1"/>
  <c r="E68"/>
  <c r="F68" s="1"/>
  <c r="E70"/>
  <c r="F70" s="1"/>
  <c r="E71"/>
  <c r="F71" s="1"/>
  <c r="E72"/>
  <c r="F72" s="1"/>
  <c r="E74"/>
  <c r="F74" s="1"/>
  <c r="E75"/>
  <c r="F75" s="1"/>
  <c r="E76"/>
  <c r="E78"/>
  <c r="E79"/>
  <c r="F79" s="1"/>
  <c r="E80"/>
  <c r="F80" s="1"/>
  <c r="E82"/>
  <c r="F82" s="1"/>
  <c r="E83"/>
  <c r="F83" s="1"/>
  <c r="E84"/>
  <c r="F84" s="1"/>
  <c r="E86"/>
  <c r="E87"/>
  <c r="F87" s="1"/>
  <c r="E88"/>
  <c r="F88" s="1"/>
  <c r="E90"/>
  <c r="E91"/>
  <c r="E92"/>
  <c r="F92" s="1"/>
  <c r="E94"/>
  <c r="F94" s="1"/>
  <c r="E95"/>
  <c r="F95" s="1"/>
  <c r="E96"/>
  <c r="F96" s="1"/>
  <c r="E98"/>
  <c r="F98" s="1"/>
  <c r="E99"/>
  <c r="F99" s="1"/>
  <c r="E100"/>
  <c r="F100" s="1"/>
  <c r="E9"/>
  <c r="F9" s="1"/>
  <c r="D41"/>
  <c r="E41" s="1"/>
  <c r="F41" s="1"/>
  <c r="D37"/>
  <c r="D29"/>
  <c r="E29" s="1"/>
  <c r="F29" s="1"/>
  <c r="D33"/>
  <c r="E33" s="1"/>
  <c r="D17"/>
  <c r="E17" s="1"/>
  <c r="F10"/>
  <c r="F12"/>
  <c r="F15"/>
  <c r="F18"/>
  <c r="F23"/>
  <c r="F26"/>
  <c r="F34"/>
  <c r="F36"/>
  <c r="F39"/>
  <c r="F47"/>
  <c r="F52"/>
  <c r="F55"/>
  <c r="F66"/>
  <c r="F76"/>
  <c r="F90"/>
  <c r="D13"/>
  <c r="E13" s="1"/>
  <c r="E102" s="1"/>
  <c r="D101"/>
  <c r="E101" s="1"/>
  <c r="D97"/>
  <c r="E97" s="1"/>
  <c r="D93"/>
  <c r="E93" s="1"/>
  <c r="D89"/>
  <c r="E89" s="1"/>
  <c r="D85"/>
  <c r="E85" s="1"/>
  <c r="D81"/>
  <c r="E81" s="1"/>
  <c r="D77"/>
  <c r="E77" s="1"/>
  <c r="D73"/>
  <c r="E73" s="1"/>
  <c r="D69"/>
  <c r="E69" s="1"/>
  <c r="D65"/>
  <c r="E65" s="1"/>
  <c r="D61"/>
  <c r="E61" s="1"/>
  <c r="D57"/>
  <c r="E57" s="1"/>
  <c r="D53"/>
  <c r="E53" s="1"/>
  <c r="D49"/>
  <c r="E49" s="1"/>
  <c r="D45"/>
  <c r="E45" s="1"/>
  <c r="D25"/>
  <c r="E25" s="1"/>
  <c r="D21"/>
  <c r="E21" s="1"/>
  <c r="F20"/>
  <c r="F24"/>
  <c r="F31"/>
  <c r="F48"/>
  <c r="F50"/>
  <c r="F56"/>
  <c r="F64"/>
  <c r="F78"/>
  <c r="F86"/>
  <c r="F91"/>
  <c r="D102" l="1"/>
  <c r="F17"/>
  <c r="E37"/>
  <c r="F37" s="1"/>
  <c r="F53"/>
  <c r="F49"/>
  <c r="F45"/>
  <c r="F57"/>
  <c r="F61"/>
  <c r="F65"/>
  <c r="F69"/>
  <c r="F73"/>
  <c r="F77"/>
  <c r="F81"/>
  <c r="F85"/>
  <c r="F89"/>
  <c r="F93"/>
  <c r="F97"/>
  <c r="F101"/>
  <c r="F21"/>
  <c r="F25"/>
  <c r="F33"/>
  <c r="F13"/>
  <c r="F102" l="1"/>
</calcChain>
</file>

<file path=xl/sharedStrings.xml><?xml version="1.0" encoding="utf-8"?>
<sst xmlns="http://schemas.openxmlformats.org/spreadsheetml/2006/main" count="130" uniqueCount="41">
  <si>
    <t>Հ/Հ</t>
  </si>
  <si>
    <t>Ենթակառույցի անվանումը</t>
  </si>
  <si>
    <t>Դուրս գրման ենթակա ակտիվների խումբը</t>
  </si>
  <si>
    <t>Համախառն հաշվեկշռային արժեքը /ձեռքբերման արժեքը/</t>
  </si>
  <si>
    <t xml:space="preserve">Կուտակված մաշվածությունը </t>
  </si>
  <si>
    <t>Հաշվեկշռային /մնացորդային/ արժեքը</t>
  </si>
  <si>
    <t>Հիմնական միջոցներ</t>
  </si>
  <si>
    <t>Շրջանառու միջոցներ</t>
  </si>
  <si>
    <t>Այլ ակտիվներ</t>
  </si>
  <si>
    <t>Ընդամենը</t>
  </si>
  <si>
    <t>Քաղաքապետարան</t>
  </si>
  <si>
    <t>&lt;&lt;Թիվ 1 երաժշտական դպրոց&gt;&gt; ՀՈԱԿ</t>
  </si>
  <si>
    <t>&lt;&lt;Թիվ 2 երաժշտական դպրոց&gt;&gt; ՀՈԱԿ</t>
  </si>
  <si>
    <t>&lt;&lt;Թիվ 3 երաժշտական դպրոց&gt;&gt; ՀՈԱԿ</t>
  </si>
  <si>
    <t>&lt;&lt;Գեղարվեստի մանկական դպրոց&gt;&gt; ՀՈԱԿ</t>
  </si>
  <si>
    <t>&lt;&lt;Արվեստի մանկական դպրոց&gt;&gt; ՀՈԱԿ</t>
  </si>
  <si>
    <t>Մանկապատանեկան ստեղծագործության կենտրոն</t>
  </si>
  <si>
    <t>Մշակույթի կենտրոն</t>
  </si>
  <si>
    <t>&lt;&lt;Ակումբագրադարանային միավորում&gt;&gt; ՀՈԱԿ</t>
  </si>
  <si>
    <t>Թիվ 1 ՆՈՒՀ ՀՈԱԿ</t>
  </si>
  <si>
    <t>Թիվ 2 ՆՈՒՀ ՀՈԱԿ</t>
  </si>
  <si>
    <t>Թիվ 4 ՆՈՒՀ ՀՈԱԿ</t>
  </si>
  <si>
    <t>Թիվ 5 ՆՈՒՀ ՀՈԱԿ</t>
  </si>
  <si>
    <t>Թիվ 6 ՆՈՒՀ ՀՈԱԿ</t>
  </si>
  <si>
    <t>Թիվ 7 ՆՈՒՀ ՀՈԱԿ</t>
  </si>
  <si>
    <t>Թիվ 8 ՆՈՒՀ ՀՈԱԿ</t>
  </si>
  <si>
    <t>Թիվ 9 ՆՈՒՀ ՀՈԱԿ</t>
  </si>
  <si>
    <t>Թիվ 10 ՆՈՒՀ ՀՈԱԿ</t>
  </si>
  <si>
    <t>Թիվ 11 ՆՈՒՀ ՀՈԱԿ</t>
  </si>
  <si>
    <t>Թիվ 12 ՆՈՒՀ ՀՈԱԿ</t>
  </si>
  <si>
    <t>Թիվ 13 ՆՈՒՀ ՀՈԱԿ</t>
  </si>
  <si>
    <t>ԱՄՓՈՓԱԳԻՐ</t>
  </si>
  <si>
    <t>Համայնքային սեփականություն համարվող գույքի գույքագրման ոչ պիտանի ապրանքների դուրս գրման արդյունքների</t>
  </si>
  <si>
    <t>Կապան քաղաքային համայնքի ավագանու</t>
  </si>
  <si>
    <t>Հավելված 2</t>
  </si>
  <si>
    <t>Օդանավակայան</t>
  </si>
  <si>
    <t xml:space="preserve">&lt;&lt;Կապանի կոմունալ ծառայություն&gt;&gt; </t>
  </si>
  <si>
    <t>Դ. Համբարձումյանի անվան մանկապատանեկան մարզադպրոց</t>
  </si>
  <si>
    <t>Աշխատակազմի քարտուղար</t>
  </si>
  <si>
    <t>Ն. Շահնազարյան</t>
  </si>
  <si>
    <t>2015թ. հունվարի 30-ի թիվ  2-Ա  որոշման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</si>
</sst>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charset val="204"/>
      <scheme val="minor"/>
    </font>
    <font>
      <b/>
      <i/>
      <sz val="12"/>
      <name val="GHEA Mariam"/>
      <family val="3"/>
    </font>
    <font>
      <b/>
      <i/>
      <sz val="10"/>
      <name val="GHEA Mariam"/>
      <family val="3"/>
    </font>
    <font>
      <sz val="11"/>
      <color theme="1"/>
      <name val="GHEA Mariam"/>
      <family val="3"/>
    </font>
    <font>
      <b/>
      <i/>
      <sz val="11"/>
      <color theme="1"/>
      <name val="GHEA Mariam"/>
      <family val="3"/>
    </font>
    <font>
      <sz val="9"/>
      <color theme="1"/>
      <name val="GHEA Mariam"/>
      <family val="3"/>
    </font>
    <font>
      <b/>
      <i/>
      <sz val="9"/>
      <color theme="1"/>
      <name val="GHEA Mariam"/>
      <family val="3"/>
    </font>
    <font>
      <b/>
      <sz val="11"/>
      <color theme="1"/>
      <name val="GHEA Mariam"/>
      <family val="3"/>
    </font>
    <font>
      <b/>
      <sz val="12"/>
      <color theme="1"/>
      <name val="GHEA Mariam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5"/>
  <sheetViews>
    <sheetView tabSelected="1" workbookViewId="0">
      <selection activeCell="D3" sqref="D3:F3"/>
    </sheetView>
  </sheetViews>
  <sheetFormatPr defaultRowHeight="16.5"/>
  <cols>
    <col min="1" max="1" width="4.7109375" style="1" customWidth="1"/>
    <col min="2" max="2" width="24.42578125" style="1" customWidth="1"/>
    <col min="3" max="3" width="22.7109375" style="1" customWidth="1"/>
    <col min="4" max="4" width="17.28515625" style="2" customWidth="1"/>
    <col min="5" max="5" width="16.85546875" style="2" customWidth="1"/>
    <col min="6" max="6" width="13.28515625" style="2" customWidth="1"/>
    <col min="7" max="16384" width="9.140625" style="1"/>
  </cols>
  <sheetData>
    <row r="1" spans="1:6" ht="16.5" customHeight="1">
      <c r="D1" s="11" t="s">
        <v>34</v>
      </c>
      <c r="E1" s="11"/>
      <c r="F1" s="11"/>
    </row>
    <row r="2" spans="1:6" ht="16.5" customHeight="1">
      <c r="D2" s="11" t="s">
        <v>33</v>
      </c>
      <c r="E2" s="11"/>
      <c r="F2" s="11"/>
    </row>
    <row r="3" spans="1:6" ht="16.5" customHeight="1">
      <c r="D3" s="11" t="s">
        <v>40</v>
      </c>
      <c r="E3" s="11"/>
      <c r="F3" s="11"/>
    </row>
    <row r="4" spans="1:6" ht="10.5" customHeight="1"/>
    <row r="5" spans="1:6" ht="20.25" customHeight="1">
      <c r="A5" s="15" t="s">
        <v>31</v>
      </c>
      <c r="B5" s="15"/>
      <c r="C5" s="15"/>
      <c r="D5" s="15"/>
      <c r="E5" s="15"/>
      <c r="F5" s="15"/>
    </row>
    <row r="6" spans="1:6" ht="33" customHeight="1">
      <c r="A6" s="15" t="s">
        <v>32</v>
      </c>
      <c r="B6" s="15"/>
      <c r="C6" s="15"/>
      <c r="D6" s="15"/>
      <c r="E6" s="15"/>
      <c r="F6" s="15"/>
    </row>
    <row r="8" spans="1:6" ht="74.25" customHeight="1">
      <c r="A8" s="3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</row>
    <row r="9" spans="1:6">
      <c r="A9" s="12">
        <v>1</v>
      </c>
      <c r="B9" s="12" t="s">
        <v>10</v>
      </c>
      <c r="C9" s="5" t="s">
        <v>6</v>
      </c>
      <c r="D9" s="6">
        <v>22937105</v>
      </c>
      <c r="E9" s="6">
        <f>D9</f>
        <v>22937105</v>
      </c>
      <c r="F9" s="6">
        <f>D9-E9</f>
        <v>0</v>
      </c>
    </row>
    <row r="10" spans="1:6">
      <c r="A10" s="13"/>
      <c r="B10" s="13"/>
      <c r="C10" s="5" t="s">
        <v>7</v>
      </c>
      <c r="D10" s="6"/>
      <c r="E10" s="6">
        <f t="shared" ref="E10:E61" si="0">D10</f>
        <v>0</v>
      </c>
      <c r="F10" s="6">
        <f t="shared" ref="F10:F53" si="1">D10-E10</f>
        <v>0</v>
      </c>
    </row>
    <row r="11" spans="1:6">
      <c r="A11" s="13"/>
      <c r="B11" s="13"/>
      <c r="C11" s="5" t="s">
        <v>35</v>
      </c>
      <c r="D11" s="6"/>
      <c r="E11" s="6">
        <f t="shared" si="0"/>
        <v>0</v>
      </c>
      <c r="F11" s="6">
        <f t="shared" si="1"/>
        <v>0</v>
      </c>
    </row>
    <row r="12" spans="1:6">
      <c r="A12" s="13"/>
      <c r="B12" s="13"/>
      <c r="C12" s="5" t="s">
        <v>8</v>
      </c>
      <c r="D12" s="6">
        <v>2460000</v>
      </c>
      <c r="E12" s="6">
        <f t="shared" si="0"/>
        <v>2460000</v>
      </c>
      <c r="F12" s="6">
        <f t="shared" si="1"/>
        <v>0</v>
      </c>
    </row>
    <row r="13" spans="1:6">
      <c r="A13" s="14"/>
      <c r="B13" s="14"/>
      <c r="C13" s="7" t="s">
        <v>9</v>
      </c>
      <c r="D13" s="8">
        <f>SUM(D9:D12)</f>
        <v>25397105</v>
      </c>
      <c r="E13" s="8">
        <f t="shared" si="0"/>
        <v>25397105</v>
      </c>
      <c r="F13" s="6">
        <f t="shared" si="1"/>
        <v>0</v>
      </c>
    </row>
    <row r="14" spans="1:6">
      <c r="A14" s="12">
        <v>2</v>
      </c>
      <c r="B14" s="12" t="s">
        <v>36</v>
      </c>
      <c r="C14" s="5" t="s">
        <v>6</v>
      </c>
      <c r="D14" s="6">
        <v>2011859</v>
      </c>
      <c r="E14" s="6">
        <f t="shared" si="0"/>
        <v>2011859</v>
      </c>
      <c r="F14" s="6">
        <f t="shared" si="1"/>
        <v>0</v>
      </c>
    </row>
    <row r="15" spans="1:6">
      <c r="A15" s="13"/>
      <c r="B15" s="13"/>
      <c r="C15" s="5" t="s">
        <v>7</v>
      </c>
      <c r="D15" s="6">
        <v>135350</v>
      </c>
      <c r="E15" s="6">
        <f t="shared" si="0"/>
        <v>135350</v>
      </c>
      <c r="F15" s="6">
        <f t="shared" si="1"/>
        <v>0</v>
      </c>
    </row>
    <row r="16" spans="1:6">
      <c r="A16" s="13"/>
      <c r="B16" s="13"/>
      <c r="C16" s="5" t="s">
        <v>8</v>
      </c>
      <c r="D16" s="6">
        <v>37866680</v>
      </c>
      <c r="E16" s="6">
        <f t="shared" si="0"/>
        <v>37866680</v>
      </c>
      <c r="F16" s="6">
        <f t="shared" si="1"/>
        <v>0</v>
      </c>
    </row>
    <row r="17" spans="1:6">
      <c r="A17" s="14"/>
      <c r="B17" s="14"/>
      <c r="C17" s="7" t="s">
        <v>9</v>
      </c>
      <c r="D17" s="9">
        <f>SUM(D14:D16)</f>
        <v>40013889</v>
      </c>
      <c r="E17" s="8">
        <f t="shared" si="0"/>
        <v>40013889</v>
      </c>
      <c r="F17" s="6">
        <f t="shared" si="1"/>
        <v>0</v>
      </c>
    </row>
    <row r="18" spans="1:6">
      <c r="A18" s="12">
        <v>3</v>
      </c>
      <c r="B18" s="12" t="s">
        <v>37</v>
      </c>
      <c r="C18" s="5" t="s">
        <v>6</v>
      </c>
      <c r="D18" s="6">
        <v>138100</v>
      </c>
      <c r="E18" s="6">
        <f t="shared" si="0"/>
        <v>138100</v>
      </c>
      <c r="F18" s="6">
        <f t="shared" si="1"/>
        <v>0</v>
      </c>
    </row>
    <row r="19" spans="1:6">
      <c r="A19" s="13"/>
      <c r="B19" s="13"/>
      <c r="C19" s="5" t="s">
        <v>7</v>
      </c>
      <c r="D19" s="6">
        <v>118500</v>
      </c>
      <c r="E19" s="6">
        <f t="shared" si="0"/>
        <v>118500</v>
      </c>
      <c r="F19" s="6">
        <f t="shared" si="1"/>
        <v>0</v>
      </c>
    </row>
    <row r="20" spans="1:6">
      <c r="A20" s="13"/>
      <c r="B20" s="13"/>
      <c r="C20" s="5" t="s">
        <v>8</v>
      </c>
      <c r="D20" s="6"/>
      <c r="E20" s="6">
        <f t="shared" si="0"/>
        <v>0</v>
      </c>
      <c r="F20" s="6">
        <f t="shared" si="1"/>
        <v>0</v>
      </c>
    </row>
    <row r="21" spans="1:6">
      <c r="A21" s="14"/>
      <c r="B21" s="14"/>
      <c r="C21" s="7" t="s">
        <v>9</v>
      </c>
      <c r="D21" s="9">
        <f>SUM(D18:D20)</f>
        <v>256600</v>
      </c>
      <c r="E21" s="8">
        <f t="shared" si="0"/>
        <v>256600</v>
      </c>
      <c r="F21" s="6">
        <f t="shared" si="1"/>
        <v>0</v>
      </c>
    </row>
    <row r="22" spans="1:6">
      <c r="A22" s="12">
        <v>5</v>
      </c>
      <c r="B22" s="12" t="s">
        <v>11</v>
      </c>
      <c r="C22" s="5" t="s">
        <v>6</v>
      </c>
      <c r="D22" s="6">
        <v>364000</v>
      </c>
      <c r="E22" s="6">
        <f t="shared" si="0"/>
        <v>364000</v>
      </c>
      <c r="F22" s="6">
        <f t="shared" si="1"/>
        <v>0</v>
      </c>
    </row>
    <row r="23" spans="1:6">
      <c r="A23" s="13"/>
      <c r="B23" s="13"/>
      <c r="C23" s="5" t="s">
        <v>7</v>
      </c>
      <c r="D23" s="6">
        <v>25295.7</v>
      </c>
      <c r="E23" s="6">
        <f t="shared" si="0"/>
        <v>25295.7</v>
      </c>
      <c r="F23" s="6">
        <f t="shared" si="1"/>
        <v>0</v>
      </c>
    </row>
    <row r="24" spans="1:6">
      <c r="A24" s="13"/>
      <c r="B24" s="13"/>
      <c r="C24" s="5" t="s">
        <v>8</v>
      </c>
      <c r="D24" s="6"/>
      <c r="E24" s="6">
        <f t="shared" si="0"/>
        <v>0</v>
      </c>
      <c r="F24" s="6">
        <f t="shared" si="1"/>
        <v>0</v>
      </c>
    </row>
    <row r="25" spans="1:6">
      <c r="A25" s="14"/>
      <c r="B25" s="14"/>
      <c r="C25" s="7" t="s">
        <v>9</v>
      </c>
      <c r="D25" s="8">
        <f>SUM(D22:D24)</f>
        <v>389295.7</v>
      </c>
      <c r="E25" s="8">
        <f t="shared" si="0"/>
        <v>389295.7</v>
      </c>
      <c r="F25" s="6">
        <f t="shared" si="1"/>
        <v>0</v>
      </c>
    </row>
    <row r="26" spans="1:6">
      <c r="A26" s="12">
        <v>6</v>
      </c>
      <c r="B26" s="12" t="s">
        <v>12</v>
      </c>
      <c r="C26" s="5" t="s">
        <v>6</v>
      </c>
      <c r="D26" s="6"/>
      <c r="E26" s="6">
        <f t="shared" si="0"/>
        <v>0</v>
      </c>
      <c r="F26" s="6">
        <f t="shared" si="1"/>
        <v>0</v>
      </c>
    </row>
    <row r="27" spans="1:6">
      <c r="A27" s="13"/>
      <c r="B27" s="13"/>
      <c r="C27" s="5" t="s">
        <v>7</v>
      </c>
      <c r="D27" s="6">
        <v>7873</v>
      </c>
      <c r="E27" s="6">
        <f t="shared" si="0"/>
        <v>7873</v>
      </c>
      <c r="F27" s="6">
        <f t="shared" si="1"/>
        <v>0</v>
      </c>
    </row>
    <row r="28" spans="1:6">
      <c r="A28" s="13"/>
      <c r="B28" s="13"/>
      <c r="C28" s="5" t="s">
        <v>8</v>
      </c>
      <c r="D28" s="6"/>
      <c r="E28" s="6">
        <f t="shared" si="0"/>
        <v>0</v>
      </c>
      <c r="F28" s="6">
        <f t="shared" si="1"/>
        <v>0</v>
      </c>
    </row>
    <row r="29" spans="1:6">
      <c r="A29" s="14"/>
      <c r="B29" s="14"/>
      <c r="C29" s="7" t="s">
        <v>9</v>
      </c>
      <c r="D29" s="9">
        <f>SUM(D26:D28)</f>
        <v>7873</v>
      </c>
      <c r="E29" s="8">
        <f t="shared" si="0"/>
        <v>7873</v>
      </c>
      <c r="F29" s="6">
        <f t="shared" si="1"/>
        <v>0</v>
      </c>
    </row>
    <row r="30" spans="1:6">
      <c r="A30" s="12">
        <v>7</v>
      </c>
      <c r="B30" s="12" t="s">
        <v>13</v>
      </c>
      <c r="C30" s="5" t="s">
        <v>6</v>
      </c>
      <c r="D30" s="6">
        <v>4717</v>
      </c>
      <c r="E30" s="6">
        <f t="shared" si="0"/>
        <v>4717</v>
      </c>
      <c r="F30" s="6">
        <f t="shared" si="1"/>
        <v>0</v>
      </c>
    </row>
    <row r="31" spans="1:6">
      <c r="A31" s="13"/>
      <c r="B31" s="13"/>
      <c r="C31" s="5" t="s">
        <v>7</v>
      </c>
      <c r="D31" s="6">
        <v>13454.66</v>
      </c>
      <c r="E31" s="6">
        <f t="shared" si="0"/>
        <v>13454.66</v>
      </c>
      <c r="F31" s="6">
        <f t="shared" si="1"/>
        <v>0</v>
      </c>
    </row>
    <row r="32" spans="1:6">
      <c r="A32" s="13"/>
      <c r="B32" s="13"/>
      <c r="C32" s="5" t="s">
        <v>8</v>
      </c>
      <c r="D32" s="6"/>
      <c r="E32" s="6">
        <f t="shared" si="0"/>
        <v>0</v>
      </c>
      <c r="F32" s="6">
        <f t="shared" si="1"/>
        <v>0</v>
      </c>
    </row>
    <row r="33" spans="1:6">
      <c r="A33" s="14"/>
      <c r="B33" s="14"/>
      <c r="C33" s="7" t="s">
        <v>9</v>
      </c>
      <c r="D33" s="9">
        <f>SUM(D30:D32)</f>
        <v>18171.66</v>
      </c>
      <c r="E33" s="8">
        <f t="shared" si="0"/>
        <v>18171.66</v>
      </c>
      <c r="F33" s="6">
        <f t="shared" si="1"/>
        <v>0</v>
      </c>
    </row>
    <row r="34" spans="1:6">
      <c r="A34" s="12">
        <v>8</v>
      </c>
      <c r="B34" s="12" t="s">
        <v>14</v>
      </c>
      <c r="C34" s="5" t="s">
        <v>6</v>
      </c>
      <c r="D34" s="6">
        <v>4300</v>
      </c>
      <c r="E34" s="6">
        <f t="shared" si="0"/>
        <v>4300</v>
      </c>
      <c r="F34" s="6">
        <f t="shared" si="1"/>
        <v>0</v>
      </c>
    </row>
    <row r="35" spans="1:6">
      <c r="A35" s="13"/>
      <c r="B35" s="13"/>
      <c r="C35" s="5" t="s">
        <v>7</v>
      </c>
      <c r="D35" s="6">
        <v>7800</v>
      </c>
      <c r="E35" s="6">
        <f t="shared" si="0"/>
        <v>7800</v>
      </c>
      <c r="F35" s="6">
        <f t="shared" si="1"/>
        <v>0</v>
      </c>
    </row>
    <row r="36" spans="1:6">
      <c r="A36" s="13"/>
      <c r="B36" s="13"/>
      <c r="C36" s="5" t="s">
        <v>8</v>
      </c>
      <c r="D36" s="6"/>
      <c r="E36" s="6">
        <f t="shared" si="0"/>
        <v>0</v>
      </c>
      <c r="F36" s="6">
        <f t="shared" si="1"/>
        <v>0</v>
      </c>
    </row>
    <row r="37" spans="1:6">
      <c r="A37" s="14"/>
      <c r="B37" s="14"/>
      <c r="C37" s="7" t="s">
        <v>9</v>
      </c>
      <c r="D37" s="9">
        <f>SUM(D34:D36)</f>
        <v>12100</v>
      </c>
      <c r="E37" s="8">
        <f t="shared" si="0"/>
        <v>12100</v>
      </c>
      <c r="F37" s="6">
        <f t="shared" si="1"/>
        <v>0</v>
      </c>
    </row>
    <row r="38" spans="1:6" ht="26.25" customHeight="1">
      <c r="A38" s="12">
        <v>9</v>
      </c>
      <c r="B38" s="12" t="s">
        <v>15</v>
      </c>
      <c r="C38" s="5" t="s">
        <v>6</v>
      </c>
      <c r="D38" s="6">
        <v>12100</v>
      </c>
      <c r="E38" s="6">
        <f t="shared" si="0"/>
        <v>12100</v>
      </c>
      <c r="F38" s="6">
        <f t="shared" si="1"/>
        <v>0</v>
      </c>
    </row>
    <row r="39" spans="1:6">
      <c r="A39" s="13"/>
      <c r="B39" s="13"/>
      <c r="C39" s="5" t="s">
        <v>7</v>
      </c>
      <c r="D39" s="6">
        <v>13600</v>
      </c>
      <c r="E39" s="6">
        <f t="shared" si="0"/>
        <v>13600</v>
      </c>
      <c r="F39" s="6">
        <f t="shared" si="1"/>
        <v>0</v>
      </c>
    </row>
    <row r="40" spans="1:6" ht="21" customHeight="1">
      <c r="A40" s="13"/>
      <c r="B40" s="13"/>
      <c r="C40" s="5" t="s">
        <v>8</v>
      </c>
      <c r="D40" s="6"/>
      <c r="E40" s="6">
        <f t="shared" si="0"/>
        <v>0</v>
      </c>
      <c r="F40" s="6">
        <f t="shared" si="1"/>
        <v>0</v>
      </c>
    </row>
    <row r="41" spans="1:6" ht="18.75" customHeight="1">
      <c r="A41" s="14"/>
      <c r="B41" s="14"/>
      <c r="C41" s="7" t="s">
        <v>9</v>
      </c>
      <c r="D41" s="9">
        <f>SUM(D38:D40)</f>
        <v>25700</v>
      </c>
      <c r="E41" s="8">
        <f t="shared" si="0"/>
        <v>25700</v>
      </c>
      <c r="F41" s="6">
        <f t="shared" si="1"/>
        <v>0</v>
      </c>
    </row>
    <row r="42" spans="1:6">
      <c r="A42" s="12">
        <v>10</v>
      </c>
      <c r="B42" s="12" t="s">
        <v>16</v>
      </c>
      <c r="C42" s="5" t="s">
        <v>6</v>
      </c>
      <c r="D42" s="6"/>
      <c r="E42" s="6">
        <f t="shared" si="0"/>
        <v>0</v>
      </c>
      <c r="F42" s="6">
        <f t="shared" si="1"/>
        <v>0</v>
      </c>
    </row>
    <row r="43" spans="1:6">
      <c r="A43" s="13"/>
      <c r="B43" s="13"/>
      <c r="C43" s="5" t="s">
        <v>7</v>
      </c>
      <c r="D43" s="6">
        <v>11960</v>
      </c>
      <c r="E43" s="6">
        <f t="shared" si="0"/>
        <v>11960</v>
      </c>
      <c r="F43" s="6">
        <f t="shared" si="1"/>
        <v>0</v>
      </c>
    </row>
    <row r="44" spans="1:6">
      <c r="A44" s="13"/>
      <c r="B44" s="13"/>
      <c r="C44" s="5" t="s">
        <v>8</v>
      </c>
      <c r="D44" s="6"/>
      <c r="E44" s="6">
        <f t="shared" si="0"/>
        <v>0</v>
      </c>
      <c r="F44" s="6">
        <f t="shared" si="1"/>
        <v>0</v>
      </c>
    </row>
    <row r="45" spans="1:6">
      <c r="A45" s="14"/>
      <c r="B45" s="14"/>
      <c r="C45" s="7" t="s">
        <v>9</v>
      </c>
      <c r="D45" s="8">
        <f>SUM(D42:D44)</f>
        <v>11960</v>
      </c>
      <c r="E45" s="8">
        <f t="shared" si="0"/>
        <v>11960</v>
      </c>
      <c r="F45" s="6">
        <f t="shared" si="1"/>
        <v>0</v>
      </c>
    </row>
    <row r="46" spans="1:6">
      <c r="A46" s="12">
        <v>11</v>
      </c>
      <c r="B46" s="12" t="s">
        <v>17</v>
      </c>
      <c r="C46" s="5" t="s">
        <v>6</v>
      </c>
      <c r="D46" s="6">
        <v>1680005</v>
      </c>
      <c r="E46" s="6">
        <f t="shared" si="0"/>
        <v>1680005</v>
      </c>
      <c r="F46" s="6">
        <f t="shared" si="1"/>
        <v>0</v>
      </c>
    </row>
    <row r="47" spans="1:6">
      <c r="A47" s="13"/>
      <c r="B47" s="13"/>
      <c r="C47" s="5" t="s">
        <v>7</v>
      </c>
      <c r="D47" s="6">
        <v>351834</v>
      </c>
      <c r="E47" s="6">
        <f t="shared" si="0"/>
        <v>351834</v>
      </c>
      <c r="F47" s="6">
        <f t="shared" si="1"/>
        <v>0</v>
      </c>
    </row>
    <row r="48" spans="1:6">
      <c r="A48" s="13"/>
      <c r="B48" s="13"/>
      <c r="C48" s="5" t="s">
        <v>8</v>
      </c>
      <c r="D48" s="6"/>
      <c r="E48" s="6">
        <f t="shared" si="0"/>
        <v>0</v>
      </c>
      <c r="F48" s="6">
        <f t="shared" si="1"/>
        <v>0</v>
      </c>
    </row>
    <row r="49" spans="1:6">
      <c r="A49" s="14"/>
      <c r="B49" s="14"/>
      <c r="C49" s="7" t="s">
        <v>9</v>
      </c>
      <c r="D49" s="8">
        <f>SUM(D46:D48)</f>
        <v>2031839</v>
      </c>
      <c r="E49" s="8">
        <f t="shared" si="0"/>
        <v>2031839</v>
      </c>
      <c r="F49" s="6">
        <f t="shared" si="1"/>
        <v>0</v>
      </c>
    </row>
    <row r="50" spans="1:6">
      <c r="A50" s="12">
        <v>12</v>
      </c>
      <c r="B50" s="12" t="s">
        <v>18</v>
      </c>
      <c r="C50" s="5" t="s">
        <v>6</v>
      </c>
      <c r="D50" s="6">
        <v>46541</v>
      </c>
      <c r="E50" s="6">
        <f t="shared" si="0"/>
        <v>46541</v>
      </c>
      <c r="F50" s="6">
        <f t="shared" si="1"/>
        <v>0</v>
      </c>
    </row>
    <row r="51" spans="1:6">
      <c r="A51" s="13"/>
      <c r="B51" s="13"/>
      <c r="C51" s="5" t="s">
        <v>7</v>
      </c>
      <c r="D51" s="6">
        <v>619359</v>
      </c>
      <c r="E51" s="6">
        <f t="shared" si="0"/>
        <v>619359</v>
      </c>
      <c r="F51" s="6">
        <f t="shared" si="1"/>
        <v>0</v>
      </c>
    </row>
    <row r="52" spans="1:6">
      <c r="A52" s="13"/>
      <c r="B52" s="13"/>
      <c r="C52" s="5" t="s">
        <v>8</v>
      </c>
      <c r="D52" s="6"/>
      <c r="E52" s="6">
        <f t="shared" si="0"/>
        <v>0</v>
      </c>
      <c r="F52" s="6">
        <f t="shared" si="1"/>
        <v>0</v>
      </c>
    </row>
    <row r="53" spans="1:6">
      <c r="A53" s="14"/>
      <c r="B53" s="14"/>
      <c r="C53" s="7" t="s">
        <v>9</v>
      </c>
      <c r="D53" s="8">
        <f>SUM(D50:D52)</f>
        <v>665900</v>
      </c>
      <c r="E53" s="8">
        <f t="shared" si="0"/>
        <v>665900</v>
      </c>
      <c r="F53" s="6">
        <f t="shared" si="1"/>
        <v>0</v>
      </c>
    </row>
    <row r="54" spans="1:6">
      <c r="A54" s="12">
        <v>15</v>
      </c>
      <c r="B54" s="12" t="s">
        <v>19</v>
      </c>
      <c r="C54" s="5" t="s">
        <v>6</v>
      </c>
      <c r="D54" s="6">
        <v>451592</v>
      </c>
      <c r="E54" s="6">
        <f t="shared" si="0"/>
        <v>451592</v>
      </c>
      <c r="F54" s="6">
        <f t="shared" ref="F54:F102" si="2">D54-E54</f>
        <v>0</v>
      </c>
    </row>
    <row r="55" spans="1:6">
      <c r="A55" s="13"/>
      <c r="B55" s="13"/>
      <c r="C55" s="5" t="s">
        <v>7</v>
      </c>
      <c r="D55" s="6">
        <v>34737</v>
      </c>
      <c r="E55" s="6">
        <f t="shared" si="0"/>
        <v>34737</v>
      </c>
      <c r="F55" s="6">
        <f t="shared" si="2"/>
        <v>0</v>
      </c>
    </row>
    <row r="56" spans="1:6">
      <c r="A56" s="13"/>
      <c r="B56" s="13"/>
      <c r="C56" s="5" t="s">
        <v>8</v>
      </c>
      <c r="D56" s="6">
        <v>4475408</v>
      </c>
      <c r="E56" s="6">
        <f t="shared" si="0"/>
        <v>4475408</v>
      </c>
      <c r="F56" s="6">
        <f t="shared" si="2"/>
        <v>0</v>
      </c>
    </row>
    <row r="57" spans="1:6">
      <c r="A57" s="14"/>
      <c r="B57" s="14"/>
      <c r="C57" s="7" t="s">
        <v>9</v>
      </c>
      <c r="D57" s="8">
        <f>SUM(D54:D56)</f>
        <v>4961737</v>
      </c>
      <c r="E57" s="6">
        <f t="shared" si="0"/>
        <v>4961737</v>
      </c>
      <c r="F57" s="6">
        <f t="shared" si="2"/>
        <v>0</v>
      </c>
    </row>
    <row r="58" spans="1:6">
      <c r="A58" s="12">
        <v>16</v>
      </c>
      <c r="B58" s="12" t="s">
        <v>20</v>
      </c>
      <c r="C58" s="5" t="s">
        <v>6</v>
      </c>
      <c r="D58" s="6">
        <v>447069</v>
      </c>
      <c r="E58" s="6">
        <f t="shared" si="0"/>
        <v>447069</v>
      </c>
      <c r="F58" s="6">
        <f t="shared" si="2"/>
        <v>0</v>
      </c>
    </row>
    <row r="59" spans="1:6">
      <c r="A59" s="13"/>
      <c r="B59" s="13"/>
      <c r="C59" s="5" t="s">
        <v>7</v>
      </c>
      <c r="D59" s="6">
        <v>74201</v>
      </c>
      <c r="E59" s="6">
        <f t="shared" si="0"/>
        <v>74201</v>
      </c>
      <c r="F59" s="6">
        <f t="shared" si="2"/>
        <v>0</v>
      </c>
    </row>
    <row r="60" spans="1:6">
      <c r="A60" s="13"/>
      <c r="B60" s="13"/>
      <c r="C60" s="5" t="s">
        <v>8</v>
      </c>
      <c r="D60" s="6">
        <v>5162489</v>
      </c>
      <c r="E60" s="6">
        <f t="shared" si="0"/>
        <v>5162489</v>
      </c>
      <c r="F60" s="6">
        <f t="shared" si="2"/>
        <v>0</v>
      </c>
    </row>
    <row r="61" spans="1:6">
      <c r="A61" s="14"/>
      <c r="B61" s="14"/>
      <c r="C61" s="7" t="s">
        <v>9</v>
      </c>
      <c r="D61" s="8">
        <f>SUM(D58:D60)</f>
        <v>5683759</v>
      </c>
      <c r="E61" s="8">
        <f t="shared" si="0"/>
        <v>5683759</v>
      </c>
      <c r="F61" s="6">
        <f t="shared" si="2"/>
        <v>0</v>
      </c>
    </row>
    <row r="62" spans="1:6" ht="22.5" customHeight="1">
      <c r="A62" s="12">
        <v>17</v>
      </c>
      <c r="B62" s="12" t="s">
        <v>21</v>
      </c>
      <c r="C62" s="5" t="s">
        <v>6</v>
      </c>
      <c r="D62" s="6">
        <v>678050</v>
      </c>
      <c r="E62" s="6">
        <f t="shared" ref="E62:E101" si="3">D62</f>
        <v>678050</v>
      </c>
      <c r="F62" s="6">
        <f t="shared" si="2"/>
        <v>0</v>
      </c>
    </row>
    <row r="63" spans="1:6" ht="22.5" customHeight="1">
      <c r="A63" s="13"/>
      <c r="B63" s="13"/>
      <c r="C63" s="5" t="s">
        <v>7</v>
      </c>
      <c r="D63" s="6">
        <v>73335</v>
      </c>
      <c r="E63" s="6">
        <f t="shared" si="3"/>
        <v>73335</v>
      </c>
      <c r="F63" s="6">
        <f t="shared" si="2"/>
        <v>0</v>
      </c>
    </row>
    <row r="64" spans="1:6" ht="21.75" customHeight="1">
      <c r="A64" s="13"/>
      <c r="B64" s="13"/>
      <c r="C64" s="5" t="s">
        <v>8</v>
      </c>
      <c r="D64" s="6">
        <v>7398730</v>
      </c>
      <c r="E64" s="6">
        <f t="shared" si="3"/>
        <v>7398730</v>
      </c>
      <c r="F64" s="6">
        <f t="shared" si="2"/>
        <v>0</v>
      </c>
    </row>
    <row r="65" spans="1:6">
      <c r="A65" s="14"/>
      <c r="B65" s="14"/>
      <c r="C65" s="7" t="s">
        <v>9</v>
      </c>
      <c r="D65" s="8">
        <f>SUM(D62:D64)</f>
        <v>8150115</v>
      </c>
      <c r="E65" s="8">
        <f t="shared" si="3"/>
        <v>8150115</v>
      </c>
      <c r="F65" s="6">
        <f t="shared" si="2"/>
        <v>0</v>
      </c>
    </row>
    <row r="66" spans="1:6" ht="21" customHeight="1">
      <c r="A66" s="12">
        <v>18</v>
      </c>
      <c r="B66" s="12" t="s">
        <v>22</v>
      </c>
      <c r="C66" s="5" t="s">
        <v>6</v>
      </c>
      <c r="D66" s="6">
        <v>39000</v>
      </c>
      <c r="E66" s="6">
        <f t="shared" si="3"/>
        <v>39000</v>
      </c>
      <c r="F66" s="6">
        <f t="shared" si="2"/>
        <v>0</v>
      </c>
    </row>
    <row r="67" spans="1:6" ht="23.25" customHeight="1">
      <c r="A67" s="13"/>
      <c r="B67" s="13"/>
      <c r="C67" s="5" t="s">
        <v>7</v>
      </c>
      <c r="D67" s="6">
        <v>95014</v>
      </c>
      <c r="E67" s="6">
        <f t="shared" si="3"/>
        <v>95014</v>
      </c>
      <c r="F67" s="6">
        <f t="shared" si="2"/>
        <v>0</v>
      </c>
    </row>
    <row r="68" spans="1:6" ht="18" customHeight="1">
      <c r="A68" s="13"/>
      <c r="B68" s="13"/>
      <c r="C68" s="5" t="s">
        <v>8</v>
      </c>
      <c r="D68" s="6">
        <v>2714031</v>
      </c>
      <c r="E68" s="6">
        <f t="shared" si="3"/>
        <v>2714031</v>
      </c>
      <c r="F68" s="6">
        <f t="shared" si="2"/>
        <v>0</v>
      </c>
    </row>
    <row r="69" spans="1:6" ht="20.25" customHeight="1">
      <c r="A69" s="14"/>
      <c r="B69" s="14"/>
      <c r="C69" s="7" t="s">
        <v>9</v>
      </c>
      <c r="D69" s="8">
        <f>SUM(D66:D68)</f>
        <v>2848045</v>
      </c>
      <c r="E69" s="8">
        <f t="shared" si="3"/>
        <v>2848045</v>
      </c>
      <c r="F69" s="6">
        <f t="shared" si="2"/>
        <v>0</v>
      </c>
    </row>
    <row r="70" spans="1:6">
      <c r="A70" s="12">
        <v>19</v>
      </c>
      <c r="B70" s="12" t="s">
        <v>23</v>
      </c>
      <c r="C70" s="5" t="s">
        <v>6</v>
      </c>
      <c r="D70" s="6">
        <v>153489</v>
      </c>
      <c r="E70" s="6">
        <f t="shared" si="3"/>
        <v>153489</v>
      </c>
      <c r="F70" s="6">
        <f t="shared" si="2"/>
        <v>0</v>
      </c>
    </row>
    <row r="71" spans="1:6">
      <c r="A71" s="13"/>
      <c r="B71" s="13"/>
      <c r="C71" s="5" t="s">
        <v>7</v>
      </c>
      <c r="D71" s="6">
        <v>21277</v>
      </c>
      <c r="E71" s="6">
        <f t="shared" si="3"/>
        <v>21277</v>
      </c>
      <c r="F71" s="6">
        <f t="shared" si="2"/>
        <v>0</v>
      </c>
    </row>
    <row r="72" spans="1:6">
      <c r="A72" s="13"/>
      <c r="B72" s="13"/>
      <c r="C72" s="5" t="s">
        <v>8</v>
      </c>
      <c r="D72" s="6">
        <v>7290290</v>
      </c>
      <c r="E72" s="6">
        <f t="shared" si="3"/>
        <v>7290290</v>
      </c>
      <c r="F72" s="6">
        <f t="shared" si="2"/>
        <v>0</v>
      </c>
    </row>
    <row r="73" spans="1:6">
      <c r="A73" s="14"/>
      <c r="B73" s="14"/>
      <c r="C73" s="7" t="s">
        <v>9</v>
      </c>
      <c r="D73" s="8">
        <f>SUM(D70:D72)</f>
        <v>7465056</v>
      </c>
      <c r="E73" s="8">
        <f t="shared" si="3"/>
        <v>7465056</v>
      </c>
      <c r="F73" s="6">
        <f t="shared" si="2"/>
        <v>0</v>
      </c>
    </row>
    <row r="74" spans="1:6" ht="21.75" customHeight="1">
      <c r="A74" s="12">
        <v>20</v>
      </c>
      <c r="B74" s="12" t="s">
        <v>24</v>
      </c>
      <c r="C74" s="5" t="s">
        <v>6</v>
      </c>
      <c r="D74" s="6">
        <v>188803</v>
      </c>
      <c r="E74" s="6">
        <f t="shared" si="3"/>
        <v>188803</v>
      </c>
      <c r="F74" s="6">
        <f t="shared" si="2"/>
        <v>0</v>
      </c>
    </row>
    <row r="75" spans="1:6">
      <c r="A75" s="13"/>
      <c r="B75" s="13"/>
      <c r="C75" s="5" t="s">
        <v>7</v>
      </c>
      <c r="D75" s="6">
        <v>382909</v>
      </c>
      <c r="E75" s="6">
        <f t="shared" si="3"/>
        <v>382909</v>
      </c>
      <c r="F75" s="6">
        <f t="shared" si="2"/>
        <v>0</v>
      </c>
    </row>
    <row r="76" spans="1:6">
      <c r="A76" s="13"/>
      <c r="B76" s="13"/>
      <c r="C76" s="5" t="s">
        <v>8</v>
      </c>
      <c r="D76" s="6">
        <v>5987680</v>
      </c>
      <c r="E76" s="6">
        <f t="shared" si="3"/>
        <v>5987680</v>
      </c>
      <c r="F76" s="6">
        <f t="shared" si="2"/>
        <v>0</v>
      </c>
    </row>
    <row r="77" spans="1:6">
      <c r="A77" s="14"/>
      <c r="B77" s="14"/>
      <c r="C77" s="7" t="s">
        <v>9</v>
      </c>
      <c r="D77" s="8">
        <f>SUM(D74:D76)</f>
        <v>6559392</v>
      </c>
      <c r="E77" s="8">
        <f t="shared" si="3"/>
        <v>6559392</v>
      </c>
      <c r="F77" s="6">
        <f t="shared" si="2"/>
        <v>0</v>
      </c>
    </row>
    <row r="78" spans="1:6">
      <c r="A78" s="12">
        <v>21</v>
      </c>
      <c r="B78" s="12" t="s">
        <v>25</v>
      </c>
      <c r="C78" s="5" t="s">
        <v>6</v>
      </c>
      <c r="D78" s="6">
        <v>403200</v>
      </c>
      <c r="E78" s="6">
        <f t="shared" si="3"/>
        <v>403200</v>
      </c>
      <c r="F78" s="6">
        <f t="shared" si="2"/>
        <v>0</v>
      </c>
    </row>
    <row r="79" spans="1:6">
      <c r="A79" s="13"/>
      <c r="B79" s="13"/>
      <c r="C79" s="5" t="s">
        <v>7</v>
      </c>
      <c r="D79" s="6">
        <v>77317</v>
      </c>
      <c r="E79" s="6">
        <f t="shared" si="3"/>
        <v>77317</v>
      </c>
      <c r="F79" s="6">
        <f t="shared" si="2"/>
        <v>0</v>
      </c>
    </row>
    <row r="80" spans="1:6">
      <c r="A80" s="13"/>
      <c r="B80" s="13"/>
      <c r="C80" s="5" t="s">
        <v>8</v>
      </c>
      <c r="D80" s="6">
        <v>4044667.5120000001</v>
      </c>
      <c r="E80" s="6">
        <f t="shared" si="3"/>
        <v>4044667.5120000001</v>
      </c>
      <c r="F80" s="6">
        <f t="shared" si="2"/>
        <v>0</v>
      </c>
    </row>
    <row r="81" spans="1:6">
      <c r="A81" s="14"/>
      <c r="B81" s="14"/>
      <c r="C81" s="7" t="s">
        <v>9</v>
      </c>
      <c r="D81" s="10">
        <f>SUM(D78:D80)</f>
        <v>4525184.5120000001</v>
      </c>
      <c r="E81" s="8">
        <f t="shared" si="3"/>
        <v>4525184.5120000001</v>
      </c>
      <c r="F81" s="6">
        <f t="shared" si="2"/>
        <v>0</v>
      </c>
    </row>
    <row r="82" spans="1:6">
      <c r="A82" s="12">
        <v>22</v>
      </c>
      <c r="B82" s="12" t="s">
        <v>26</v>
      </c>
      <c r="C82" s="5" t="s">
        <v>6</v>
      </c>
      <c r="D82" s="6">
        <v>401520</v>
      </c>
      <c r="E82" s="6">
        <f t="shared" si="3"/>
        <v>401520</v>
      </c>
      <c r="F82" s="6">
        <f t="shared" si="2"/>
        <v>0</v>
      </c>
    </row>
    <row r="83" spans="1:6">
      <c r="A83" s="13"/>
      <c r="B83" s="13"/>
      <c r="C83" s="5" t="s">
        <v>7</v>
      </c>
      <c r="D83" s="6">
        <v>5223</v>
      </c>
      <c r="E83" s="6">
        <f t="shared" si="3"/>
        <v>5223</v>
      </c>
      <c r="F83" s="6">
        <f t="shared" si="2"/>
        <v>0</v>
      </c>
    </row>
    <row r="84" spans="1:6">
      <c r="A84" s="13"/>
      <c r="B84" s="13"/>
      <c r="C84" s="5" t="s">
        <v>8</v>
      </c>
      <c r="D84" s="6">
        <v>6432391</v>
      </c>
      <c r="E84" s="6">
        <f t="shared" si="3"/>
        <v>6432391</v>
      </c>
      <c r="F84" s="6">
        <f t="shared" si="2"/>
        <v>0</v>
      </c>
    </row>
    <row r="85" spans="1:6">
      <c r="A85" s="14"/>
      <c r="B85" s="14"/>
      <c r="C85" s="7" t="s">
        <v>9</v>
      </c>
      <c r="D85" s="8">
        <f>SUM(D82:D84)</f>
        <v>6839134</v>
      </c>
      <c r="E85" s="8">
        <f t="shared" si="3"/>
        <v>6839134</v>
      </c>
      <c r="F85" s="6">
        <f t="shared" si="2"/>
        <v>0</v>
      </c>
    </row>
    <row r="86" spans="1:6">
      <c r="A86" s="12">
        <v>23</v>
      </c>
      <c r="B86" s="12" t="s">
        <v>27</v>
      </c>
      <c r="C86" s="5" t="s">
        <v>6</v>
      </c>
      <c r="D86" s="6">
        <v>59922</v>
      </c>
      <c r="E86" s="6">
        <f t="shared" si="3"/>
        <v>59922</v>
      </c>
      <c r="F86" s="6">
        <f t="shared" si="2"/>
        <v>0</v>
      </c>
    </row>
    <row r="87" spans="1:6">
      <c r="A87" s="13"/>
      <c r="B87" s="13"/>
      <c r="C87" s="5" t="s">
        <v>7</v>
      </c>
      <c r="D87" s="6">
        <v>95600</v>
      </c>
      <c r="E87" s="6">
        <f t="shared" si="3"/>
        <v>95600</v>
      </c>
      <c r="F87" s="6">
        <f t="shared" si="2"/>
        <v>0</v>
      </c>
    </row>
    <row r="88" spans="1:6">
      <c r="A88" s="13"/>
      <c r="B88" s="13"/>
      <c r="C88" s="5" t="s">
        <v>8</v>
      </c>
      <c r="D88" s="6">
        <v>4298784</v>
      </c>
      <c r="E88" s="6">
        <f t="shared" si="3"/>
        <v>4298784</v>
      </c>
      <c r="F88" s="6">
        <f t="shared" si="2"/>
        <v>0</v>
      </c>
    </row>
    <row r="89" spans="1:6">
      <c r="A89" s="14"/>
      <c r="B89" s="14"/>
      <c r="C89" s="7" t="s">
        <v>9</v>
      </c>
      <c r="D89" s="8">
        <f>SUM(D86:D88)</f>
        <v>4454306</v>
      </c>
      <c r="E89" s="8">
        <f t="shared" si="3"/>
        <v>4454306</v>
      </c>
      <c r="F89" s="6">
        <f t="shared" si="2"/>
        <v>0</v>
      </c>
    </row>
    <row r="90" spans="1:6">
      <c r="A90" s="12">
        <v>24</v>
      </c>
      <c r="B90" s="12" t="s">
        <v>28</v>
      </c>
      <c r="C90" s="5" t="s">
        <v>6</v>
      </c>
      <c r="D90" s="6"/>
      <c r="E90" s="6">
        <f t="shared" si="3"/>
        <v>0</v>
      </c>
      <c r="F90" s="6">
        <f t="shared" si="2"/>
        <v>0</v>
      </c>
    </row>
    <row r="91" spans="1:6">
      <c r="A91" s="13"/>
      <c r="B91" s="13"/>
      <c r="C91" s="5" t="s">
        <v>7</v>
      </c>
      <c r="D91" s="6">
        <v>7860</v>
      </c>
      <c r="E91" s="6">
        <f t="shared" si="3"/>
        <v>7860</v>
      </c>
      <c r="F91" s="6">
        <f t="shared" si="2"/>
        <v>0</v>
      </c>
    </row>
    <row r="92" spans="1:6">
      <c r="A92" s="13"/>
      <c r="B92" s="13"/>
      <c r="C92" s="5" t="s">
        <v>8</v>
      </c>
      <c r="D92" s="6">
        <v>618689</v>
      </c>
      <c r="E92" s="6">
        <f t="shared" si="3"/>
        <v>618689</v>
      </c>
      <c r="F92" s="6">
        <f t="shared" si="2"/>
        <v>0</v>
      </c>
    </row>
    <row r="93" spans="1:6">
      <c r="A93" s="14"/>
      <c r="B93" s="14"/>
      <c r="C93" s="7" t="s">
        <v>9</v>
      </c>
      <c r="D93" s="8">
        <f>SUM(D90:D92)</f>
        <v>626549</v>
      </c>
      <c r="E93" s="8">
        <f t="shared" si="3"/>
        <v>626549</v>
      </c>
      <c r="F93" s="6">
        <f t="shared" si="2"/>
        <v>0</v>
      </c>
    </row>
    <row r="94" spans="1:6">
      <c r="A94" s="12">
        <v>25</v>
      </c>
      <c r="B94" s="12" t="s">
        <v>29</v>
      </c>
      <c r="C94" s="5" t="s">
        <v>6</v>
      </c>
      <c r="D94" s="6">
        <v>87500</v>
      </c>
      <c r="E94" s="6">
        <f t="shared" si="3"/>
        <v>87500</v>
      </c>
      <c r="F94" s="6">
        <f t="shared" si="2"/>
        <v>0</v>
      </c>
    </row>
    <row r="95" spans="1:6">
      <c r="A95" s="13"/>
      <c r="B95" s="13"/>
      <c r="C95" s="5" t="s">
        <v>7</v>
      </c>
      <c r="D95" s="6">
        <v>43831</v>
      </c>
      <c r="E95" s="6">
        <f t="shared" si="3"/>
        <v>43831</v>
      </c>
      <c r="F95" s="6">
        <f t="shared" si="2"/>
        <v>0</v>
      </c>
    </row>
    <row r="96" spans="1:6">
      <c r="A96" s="13"/>
      <c r="B96" s="13"/>
      <c r="C96" s="5" t="s">
        <v>8</v>
      </c>
      <c r="D96" s="6">
        <v>3790534</v>
      </c>
      <c r="E96" s="6">
        <f t="shared" si="3"/>
        <v>3790534</v>
      </c>
      <c r="F96" s="6">
        <f t="shared" si="2"/>
        <v>0</v>
      </c>
    </row>
    <row r="97" spans="1:7">
      <c r="A97" s="14"/>
      <c r="B97" s="14"/>
      <c r="C97" s="7" t="s">
        <v>9</v>
      </c>
      <c r="D97" s="8">
        <f>SUM(D94:D96)</f>
        <v>3921865</v>
      </c>
      <c r="E97" s="8">
        <f t="shared" si="3"/>
        <v>3921865</v>
      </c>
      <c r="F97" s="6">
        <f t="shared" si="2"/>
        <v>0</v>
      </c>
    </row>
    <row r="98" spans="1:7">
      <c r="A98" s="12">
        <v>26</v>
      </c>
      <c r="B98" s="12" t="s">
        <v>30</v>
      </c>
      <c r="C98" s="5" t="s">
        <v>6</v>
      </c>
      <c r="D98" s="6">
        <v>185100</v>
      </c>
      <c r="E98" s="6">
        <f t="shared" si="3"/>
        <v>185100</v>
      </c>
      <c r="F98" s="6">
        <f t="shared" si="2"/>
        <v>0</v>
      </c>
    </row>
    <row r="99" spans="1:7">
      <c r="A99" s="13"/>
      <c r="B99" s="13"/>
      <c r="C99" s="5" t="s">
        <v>7</v>
      </c>
      <c r="D99" s="6">
        <v>178795</v>
      </c>
      <c r="E99" s="6">
        <f t="shared" si="3"/>
        <v>178795</v>
      </c>
      <c r="F99" s="6">
        <f t="shared" si="2"/>
        <v>0</v>
      </c>
    </row>
    <row r="100" spans="1:7">
      <c r="A100" s="13"/>
      <c r="B100" s="13"/>
      <c r="C100" s="5" t="s">
        <v>8</v>
      </c>
      <c r="D100" s="6">
        <v>5256492.5</v>
      </c>
      <c r="E100" s="6">
        <f t="shared" si="3"/>
        <v>5256492.5</v>
      </c>
      <c r="F100" s="6">
        <f t="shared" si="2"/>
        <v>0</v>
      </c>
    </row>
    <row r="101" spans="1:7">
      <c r="A101" s="14"/>
      <c r="B101" s="14"/>
      <c r="C101" s="7" t="s">
        <v>9</v>
      </c>
      <c r="D101" s="8">
        <f>SUM(D98:D100)</f>
        <v>5620387.5</v>
      </c>
      <c r="E101" s="8">
        <f t="shared" si="3"/>
        <v>5620387.5</v>
      </c>
      <c r="F101" s="6">
        <f t="shared" si="2"/>
        <v>0</v>
      </c>
    </row>
    <row r="102" spans="1:7" ht="17.25">
      <c r="A102" s="17" t="s">
        <v>9</v>
      </c>
      <c r="B102" s="18"/>
      <c r="C102" s="19"/>
      <c r="D102" s="10">
        <f>D101+D97+D93+D89+D85+D81+D77+D73+D69+D65+D61+D57+D53+D49+D45+D41+D37+D33+D29+D25+D21+D17+D13</f>
        <v>130485963.37200001</v>
      </c>
      <c r="E102" s="10">
        <f>E101+E97+E93+E89+E85+E81+E77+E73+E69+E65+E61+E57+E53+E49+E45+E41+E37+E33+E29+E25+E21+E17+E13</f>
        <v>130485963.37200001</v>
      </c>
      <c r="F102" s="6">
        <f t="shared" si="2"/>
        <v>0</v>
      </c>
    </row>
    <row r="105" spans="1:7" ht="17.25">
      <c r="B105" s="16" t="s">
        <v>38</v>
      </c>
      <c r="C105" s="16"/>
      <c r="D105" s="16"/>
      <c r="E105" s="16" t="s">
        <v>39</v>
      </c>
      <c r="F105" s="16"/>
      <c r="G105" s="16"/>
    </row>
  </sheetData>
  <mergeCells count="54">
    <mergeCell ref="A90:A93"/>
    <mergeCell ref="B90:B93"/>
    <mergeCell ref="A70:A73"/>
    <mergeCell ref="A74:A77"/>
    <mergeCell ref="B74:B77"/>
    <mergeCell ref="A78:A81"/>
    <mergeCell ref="B78:B81"/>
    <mergeCell ref="A82:A85"/>
    <mergeCell ref="B82:B85"/>
    <mergeCell ref="A50:A53"/>
    <mergeCell ref="B50:B53"/>
    <mergeCell ref="A54:A57"/>
    <mergeCell ref="B54:B57"/>
    <mergeCell ref="A86:A89"/>
    <mergeCell ref="B86:B89"/>
    <mergeCell ref="A34:A37"/>
    <mergeCell ref="B34:B37"/>
    <mergeCell ref="A66:A69"/>
    <mergeCell ref="B66:B69"/>
    <mergeCell ref="A18:A21"/>
    <mergeCell ref="B18:B21"/>
    <mergeCell ref="A22:A25"/>
    <mergeCell ref="B22:B25"/>
    <mergeCell ref="A26:A29"/>
    <mergeCell ref="B26:B29"/>
    <mergeCell ref="A46:A49"/>
    <mergeCell ref="B46:B49"/>
    <mergeCell ref="A58:A61"/>
    <mergeCell ref="B58:B61"/>
    <mergeCell ref="A62:A65"/>
    <mergeCell ref="B62:B65"/>
    <mergeCell ref="B105:D105"/>
    <mergeCell ref="E105:G105"/>
    <mergeCell ref="A102:C102"/>
    <mergeCell ref="A94:A97"/>
    <mergeCell ref="B94:B97"/>
    <mergeCell ref="A98:A101"/>
    <mergeCell ref="B98:B101"/>
    <mergeCell ref="D1:F1"/>
    <mergeCell ref="D2:F2"/>
    <mergeCell ref="D3:F3"/>
    <mergeCell ref="B9:B13"/>
    <mergeCell ref="B70:B73"/>
    <mergeCell ref="A5:F5"/>
    <mergeCell ref="A6:F6"/>
    <mergeCell ref="A38:A41"/>
    <mergeCell ref="B38:B41"/>
    <mergeCell ref="A42:A45"/>
    <mergeCell ref="B42:B45"/>
    <mergeCell ref="A9:A13"/>
    <mergeCell ref="A14:A17"/>
    <mergeCell ref="B14:B17"/>
    <mergeCell ref="A30:A33"/>
    <mergeCell ref="B30:B33"/>
  </mergeCells>
  <pageMargins left="0.16" right="0.11" top="0.16" bottom="0.16" header="0.16" footer="0.1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havelvats_2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2015-02-02T07:53:01Z</dcterms:modified>
</cp:coreProperties>
</file>